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54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<sst xmlns="http://schemas.openxmlformats.org/spreadsheetml/2006/main" count="132" uniqueCount="93">
  <si>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</si>
  <si>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</si>
  <si>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</si>
  <si>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</si>
  <si>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</si>
  <si>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</si>
  <si>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</si>
  <si>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</si>
  <si>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</si>
  <si>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</si>
  <si>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</si>
  <si>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</si>
  <si>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</si>
  <si>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</si>
  <si>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</si>
  <si>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</si>
  <si>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</si>
  <si>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</si>
  <si>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</si>
  <si>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</si>
  <si>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</si>
  <si>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</si>
  <si>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</si>
  <si>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</si>
  <si>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</si>
  <si>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</si>
  <si>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</si>
  <si>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</si>
  <si>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</si>
  <si>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</si>
  <si>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</si>
  <si>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</si>
  <si>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</si>
  <si>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</si>
  <si>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</si>
  <si>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</si>
  <si>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</si>
  <si>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</si>
  <si>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</si>
  <si>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</si>
  <si>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</si>
  <si>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</si>
  <si>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</si>
  <si>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</si>
  <si>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</si>
  <si>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</si>
  <si>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</si>
  <si>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</si>
  <si>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</si>
  <si>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</si>
  <si>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</si>
  <si>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</si>
  <si>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</si>
  <si>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</si>
  <si>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</si>
  <si>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</si>
  <si>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</si>
  <si>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</si>
  <si>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</si>
  <si>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su tao/ts</t>
  </si>
  <si>
    <t>25° 36' 36"</t>
  </si>
  <si>
    <t>109° 58' 52"</t>
  </si>
  <si>
    <t>335 m</t>
  </si>
  <si>
    <t>14.10.2008</t>
  </si>
  <si>
    <t>Photinia</t>
  </si>
  <si>
    <t>OTU 2</t>
  </si>
  <si>
    <t>Lauraceae</t>
  </si>
  <si>
    <t>Cyclobalanopsis sp.</t>
  </si>
  <si>
    <t>OTU 7</t>
  </si>
  <si>
    <t>Eurya sp.</t>
  </si>
  <si>
    <t>Itea sp.</t>
  </si>
  <si>
    <t>Rhododendron sp.</t>
  </si>
  <si>
    <t>OTU 11</t>
  </si>
  <si>
    <t>Acer sp.</t>
  </si>
  <si>
    <t>OTU 14</t>
  </si>
  <si>
    <t>Buxus sp.</t>
  </si>
  <si>
    <t>OTU 16</t>
  </si>
  <si>
    <t>Hydrangea sp.</t>
  </si>
  <si>
    <t>OTU 18</t>
  </si>
  <si>
    <t>OTU 19</t>
  </si>
  <si>
    <t>Pieris sp.</t>
  </si>
  <si>
    <t>Corylopsis sp.</t>
  </si>
  <si>
    <t>Ilex sp.</t>
  </si>
  <si>
    <t>OTU 23</t>
  </si>
  <si>
    <t>OTU 25</t>
  </si>
  <si>
    <t>OTU 26</t>
  </si>
  <si>
    <t>OTU 27</t>
  </si>
  <si>
    <t>Acanthopanax sp.</t>
  </si>
  <si>
    <t>Theaceae</t>
  </si>
  <si>
    <t>OTU 32</t>
  </si>
  <si>
    <t>OTU 33</t>
  </si>
  <si>
    <t>OTU 35</t>
  </si>
  <si>
    <t>Longsheng, Guangxi Province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</si>
</sst>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3" sqref="A3:AH41"/>
      <selection pane="topRight" activeCell="B4" sqref="B4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92</v>
      </c>
      <c r="C3" s="49"/>
      <c r="D3" s="50" t="s">
        <v>60</v>
      </c>
      <c r="E3" s="51" t="s">
        <v>61</v>
      </c>
      <c r="F3" s="50" t="s">
        <v>62</v>
      </c>
      <c r="G3" s="52" t="s">
        <v>63</v>
      </c>
      <c r="H3" s="48">
        <v>1</v>
      </c>
      <c r="I3" s="65">
        <v>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64</v>
      </c>
      <c r="C7">
        <v>1</v>
      </c>
      <c r="D7" s="58">
        <v>0</v>
      </c>
      <c r="E7">
        <v>0</v>
      </c>
      <c r="F7">
        <v>0.5</v>
      </c>
      <c r="G7">
        <v>0</v>
      </c>
      <c r="H7">
        <v>1</v>
      </c>
      <c r="I7">
        <v>0</v>
      </c>
      <c r="J7" s="58">
        <v>0</v>
      </c>
      <c r="K7">
        <v>0</v>
      </c>
      <c r="L7">
        <v>0</v>
      </c>
      <c r="M7">
        <v>0</v>
      </c>
      <c r="N7">
        <v>0.5</v>
      </c>
      <c r="O7">
        <v>0.5</v>
      </c>
      <c r="P7">
        <v>0</v>
      </c>
      <c r="Q7">
        <v>0</v>
      </c>
      <c r="R7">
        <v>0</v>
      </c>
      <c r="S7" s="58">
        <v>0</v>
      </c>
      <c r="T7">
        <v>0</v>
      </c>
      <c r="U7">
        <v>0</v>
      </c>
      <c r="V7">
        <v>0</v>
      </c>
      <c r="W7" s="58">
        <v>1</v>
      </c>
      <c r="X7">
        <v>0</v>
      </c>
      <c r="Y7">
        <v>0</v>
      </c>
      <c r="Z7" s="58">
        <v>1</v>
      </c>
      <c r="AA7">
        <v>0</v>
      </c>
      <c r="AB7">
        <v>0</v>
      </c>
      <c r="AC7">
        <v>0.5</v>
      </c>
      <c r="AD7">
        <v>0.5</v>
      </c>
      <c r="AE7" s="58">
        <v>0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0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1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65</v>
      </c>
      <c r="C8">
        <v>1</v>
      </c>
      <c r="D8" s="55">
        <v>0</v>
      </c>
      <c r="E8">
        <v>0</v>
      </c>
      <c r="F8">
        <v>0.5</v>
      </c>
      <c r="G8">
        <v>0</v>
      </c>
      <c r="H8">
        <v>1</v>
      </c>
      <c r="I8">
        <v>0</v>
      </c>
      <c r="J8" s="55">
        <v>0.5</v>
      </c>
      <c r="K8">
        <v>0</v>
      </c>
      <c r="L8">
        <v>0</v>
      </c>
      <c r="M8">
        <v>0</v>
      </c>
      <c r="N8">
        <v>0</v>
      </c>
      <c r="O8">
        <v>0</v>
      </c>
      <c r="P8">
        <v>0.5</v>
      </c>
      <c r="Q8">
        <v>0.5</v>
      </c>
      <c r="R8">
        <v>0</v>
      </c>
      <c r="S8" s="55">
        <v>0</v>
      </c>
      <c r="T8">
        <v>0</v>
      </c>
      <c r="U8">
        <v>0</v>
      </c>
      <c r="V8">
        <v>0</v>
      </c>
      <c r="W8" s="55">
        <v>1</v>
      </c>
      <c r="X8">
        <v>0</v>
      </c>
      <c r="Y8">
        <v>0.5</v>
      </c>
      <c r="Z8" s="55">
        <v>0.5</v>
      </c>
      <c r="AA8">
        <v>0</v>
      </c>
      <c r="AB8">
        <v>0</v>
      </c>
      <c r="AC8">
        <v>0.5</v>
      </c>
      <c r="AD8">
        <v>0.5</v>
      </c>
      <c r="AE8" s="55">
        <v>0</v>
      </c>
      <c r="AF8">
        <v>0</v>
      </c>
      <c r="AG8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66</v>
      </c>
      <c r="C9">
        <v>1</v>
      </c>
      <c r="D9" s="55">
        <v>0</v>
      </c>
      <c r="E9">
        <v>1</v>
      </c>
      <c r="F9">
        <v>0</v>
      </c>
      <c r="G9">
        <v>0</v>
      </c>
      <c r="H9">
        <v>0</v>
      </c>
      <c r="I9">
        <v>0</v>
      </c>
      <c r="J9" s="55">
        <v>0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 s="55">
        <v>0</v>
      </c>
      <c r="T9">
        <v>0</v>
      </c>
      <c r="U9">
        <v>0</v>
      </c>
      <c r="V9">
        <v>0</v>
      </c>
      <c r="W9" s="55">
        <v>1</v>
      </c>
      <c r="X9">
        <v>0</v>
      </c>
      <c r="Y9">
        <v>0</v>
      </c>
      <c r="Z9" s="55">
        <v>1</v>
      </c>
      <c r="AA9">
        <v>0</v>
      </c>
      <c r="AB9">
        <v>0</v>
      </c>
      <c r="AC9">
        <v>0</v>
      </c>
      <c r="AD9">
        <v>1</v>
      </c>
      <c r="AE9" s="55">
        <v>0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66</v>
      </c>
      <c r="C10">
        <v>1</v>
      </c>
      <c r="D10" s="55">
        <v>0</v>
      </c>
      <c r="E10">
        <v>1</v>
      </c>
      <c r="F10">
        <v>0</v>
      </c>
      <c r="G10">
        <v>0</v>
      </c>
      <c r="H10">
        <v>0</v>
      </c>
      <c r="I10">
        <v>0</v>
      </c>
      <c r="J10" s="55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0</v>
      </c>
      <c r="S10" s="55">
        <v>0</v>
      </c>
      <c r="T10">
        <v>0</v>
      </c>
      <c r="U10">
        <v>0</v>
      </c>
      <c r="V10">
        <v>0</v>
      </c>
      <c r="W10" s="55">
        <v>1</v>
      </c>
      <c r="X10">
        <v>0</v>
      </c>
      <c r="Y10">
        <v>0</v>
      </c>
      <c r="Z10" s="55">
        <v>1</v>
      </c>
      <c r="AA10">
        <v>0</v>
      </c>
      <c r="AB10">
        <v>0</v>
      </c>
      <c r="AC10">
        <v>1</v>
      </c>
      <c r="AD10">
        <v>0</v>
      </c>
      <c r="AE10" s="55">
        <v>0</v>
      </c>
      <c r="AF10">
        <v>0</v>
      </c>
      <c r="AG10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67</v>
      </c>
      <c r="C11">
        <v>1</v>
      </c>
      <c r="D11" s="55">
        <v>0</v>
      </c>
      <c r="E11">
        <v>1</v>
      </c>
      <c r="F11">
        <v>0</v>
      </c>
      <c r="G11">
        <v>0</v>
      </c>
      <c r="H11">
        <v>0</v>
      </c>
      <c r="I11">
        <v>0</v>
      </c>
      <c r="J11" s="55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 s="55">
        <v>0</v>
      </c>
      <c r="T11">
        <v>0</v>
      </c>
      <c r="U11">
        <v>0</v>
      </c>
      <c r="V11">
        <v>0</v>
      </c>
      <c r="W11" s="55">
        <v>1</v>
      </c>
      <c r="X11">
        <v>0</v>
      </c>
      <c r="Y11">
        <v>0</v>
      </c>
      <c r="Z11" s="55">
        <v>1</v>
      </c>
      <c r="AA11">
        <v>0</v>
      </c>
      <c r="AB11">
        <v>0</v>
      </c>
      <c r="AC11">
        <v>0</v>
      </c>
      <c r="AD11">
        <v>1</v>
      </c>
      <c r="AE11" s="55">
        <v>0</v>
      </c>
      <c r="AF11">
        <v>0</v>
      </c>
      <c r="AG11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1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66</v>
      </c>
      <c r="C12">
        <v>1</v>
      </c>
      <c r="D12" s="55">
        <v>0</v>
      </c>
      <c r="E12">
        <v>1</v>
      </c>
      <c r="F12">
        <v>0</v>
      </c>
      <c r="G12">
        <v>0</v>
      </c>
      <c r="H12">
        <v>0</v>
      </c>
      <c r="I12">
        <v>0</v>
      </c>
      <c r="J12" s="55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0.33</v>
      </c>
      <c r="Q12">
        <v>0.33</v>
      </c>
      <c r="R12">
        <v>0.33</v>
      </c>
      <c r="S12" s="55">
        <v>0</v>
      </c>
      <c r="T12">
        <v>0</v>
      </c>
      <c r="U12">
        <v>0</v>
      </c>
      <c r="V12">
        <v>0</v>
      </c>
      <c r="W12" s="55">
        <v>1</v>
      </c>
      <c r="X12">
        <v>0</v>
      </c>
      <c r="Y12">
        <v>0</v>
      </c>
      <c r="Z12" s="55">
        <v>1</v>
      </c>
      <c r="AA12">
        <v>0</v>
      </c>
      <c r="AB12">
        <v>0</v>
      </c>
      <c r="AC12">
        <v>0</v>
      </c>
      <c r="AD12">
        <v>1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1</v>
      </c>
      <c r="BF12">
        <f t="shared" si="25"/>
        <v>1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68</v>
      </c>
      <c r="C13">
        <v>1</v>
      </c>
      <c r="D13" s="55">
        <v>0</v>
      </c>
      <c r="E13">
        <v>1</v>
      </c>
      <c r="F13">
        <v>0</v>
      </c>
      <c r="G13">
        <v>0</v>
      </c>
      <c r="H13">
        <v>0</v>
      </c>
      <c r="I13">
        <v>0</v>
      </c>
      <c r="J13" s="55">
        <v>0</v>
      </c>
      <c r="K13">
        <v>0</v>
      </c>
      <c r="L13">
        <v>0</v>
      </c>
      <c r="M13">
        <v>0</v>
      </c>
      <c r="N13">
        <v>0</v>
      </c>
      <c r="O13">
        <v>0.33</v>
      </c>
      <c r="P13">
        <v>0.33</v>
      </c>
      <c r="Q13">
        <v>0.33</v>
      </c>
      <c r="R13">
        <v>0</v>
      </c>
      <c r="S13" s="55">
        <v>0</v>
      </c>
      <c r="T13">
        <v>0</v>
      </c>
      <c r="U13">
        <v>0</v>
      </c>
      <c r="V13">
        <v>0</v>
      </c>
      <c r="W13" s="55">
        <v>1</v>
      </c>
      <c r="X13">
        <v>0</v>
      </c>
      <c r="Y13">
        <v>0</v>
      </c>
      <c r="Z13" s="55">
        <v>1</v>
      </c>
      <c r="AA13">
        <v>0</v>
      </c>
      <c r="AB13">
        <v>0</v>
      </c>
      <c r="AC13">
        <v>1</v>
      </c>
      <c r="AD13">
        <v>0</v>
      </c>
      <c r="AE13" s="55">
        <v>0</v>
      </c>
      <c r="AF13">
        <v>0</v>
      </c>
      <c r="AG13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69</v>
      </c>
      <c r="C14">
        <v>1</v>
      </c>
      <c r="D14" s="55">
        <v>0</v>
      </c>
      <c r="E14">
        <v>0</v>
      </c>
      <c r="F14">
        <v>0.5</v>
      </c>
      <c r="G14">
        <v>0</v>
      </c>
      <c r="H14">
        <v>1</v>
      </c>
      <c r="I14">
        <v>0</v>
      </c>
      <c r="J14" s="55">
        <v>0.5</v>
      </c>
      <c r="K14">
        <v>0</v>
      </c>
      <c r="L14">
        <v>0</v>
      </c>
      <c r="M14">
        <v>0</v>
      </c>
      <c r="N14">
        <v>0</v>
      </c>
      <c r="O14">
        <v>0.5</v>
      </c>
      <c r="P14">
        <v>0.5</v>
      </c>
      <c r="Q14">
        <v>0</v>
      </c>
      <c r="R14">
        <v>0</v>
      </c>
      <c r="S14" s="55">
        <v>0</v>
      </c>
      <c r="T14">
        <v>0</v>
      </c>
      <c r="U14">
        <v>0</v>
      </c>
      <c r="V14">
        <v>0</v>
      </c>
      <c r="W14" s="55">
        <v>1</v>
      </c>
      <c r="X14">
        <v>0</v>
      </c>
      <c r="Y14">
        <v>0</v>
      </c>
      <c r="Z14" s="55">
        <v>1</v>
      </c>
      <c r="AA14">
        <v>0</v>
      </c>
      <c r="AB14">
        <v>0</v>
      </c>
      <c r="AC14">
        <v>1</v>
      </c>
      <c r="AD14">
        <v>0</v>
      </c>
      <c r="AE14" s="55">
        <v>0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0</v>
      </c>
      <c r="AV14">
        <f t="shared" si="15"/>
        <v>1</v>
      </c>
      <c r="AW14">
        <f t="shared" si="16"/>
        <v>0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70</v>
      </c>
      <c r="C15">
        <v>1</v>
      </c>
      <c r="D15" s="55">
        <v>0</v>
      </c>
      <c r="E15">
        <v>1</v>
      </c>
      <c r="F15">
        <v>0</v>
      </c>
      <c r="G15">
        <v>0</v>
      </c>
      <c r="H15">
        <v>0</v>
      </c>
      <c r="I15">
        <v>0</v>
      </c>
      <c r="J15" s="5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0.5</v>
      </c>
      <c r="R15">
        <v>0.5</v>
      </c>
      <c r="S15" s="55">
        <v>0</v>
      </c>
      <c r="T15">
        <v>0</v>
      </c>
      <c r="U15">
        <v>0</v>
      </c>
      <c r="V15">
        <v>0</v>
      </c>
      <c r="W15" s="55">
        <v>1</v>
      </c>
      <c r="X15">
        <v>0</v>
      </c>
      <c r="Y15">
        <v>1</v>
      </c>
      <c r="Z15" s="55">
        <v>0</v>
      </c>
      <c r="AA15">
        <v>0</v>
      </c>
      <c r="AB15">
        <v>0</v>
      </c>
      <c r="AC15">
        <v>1</v>
      </c>
      <c r="AD15">
        <v>0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1</v>
      </c>
      <c r="BF15">
        <f t="shared" si="25"/>
        <v>1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71</v>
      </c>
      <c r="C16">
        <v>1</v>
      </c>
      <c r="D16" s="55">
        <v>0</v>
      </c>
      <c r="E16">
        <v>1</v>
      </c>
      <c r="F16">
        <v>0</v>
      </c>
      <c r="G16">
        <v>0</v>
      </c>
      <c r="H16">
        <v>0</v>
      </c>
      <c r="I16">
        <v>0</v>
      </c>
      <c r="J16" s="55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0.25</v>
      </c>
      <c r="Q16">
        <v>0.25</v>
      </c>
      <c r="R16">
        <v>0.25</v>
      </c>
      <c r="S16" s="55">
        <v>0.25</v>
      </c>
      <c r="T16">
        <v>0</v>
      </c>
      <c r="U16">
        <v>0</v>
      </c>
      <c r="V16">
        <v>1</v>
      </c>
      <c r="W16" s="55">
        <v>0</v>
      </c>
      <c r="X16">
        <v>0</v>
      </c>
      <c r="Y16">
        <v>0</v>
      </c>
      <c r="Z16" s="55">
        <v>1</v>
      </c>
      <c r="AA16">
        <v>0</v>
      </c>
      <c r="AB16">
        <v>0</v>
      </c>
      <c r="AC16">
        <v>0</v>
      </c>
      <c r="AD16">
        <v>0</v>
      </c>
      <c r="AE16" s="55">
        <v>1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1</v>
      </c>
      <c r="BG16">
        <f t="shared" si="26"/>
        <v>1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1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72</v>
      </c>
      <c r="C17">
        <v>1</v>
      </c>
      <c r="D17" s="55">
        <v>0</v>
      </c>
      <c r="E17">
        <v>0</v>
      </c>
      <c r="F17">
        <v>0</v>
      </c>
      <c r="G17">
        <v>0</v>
      </c>
      <c r="H17">
        <v>1</v>
      </c>
      <c r="I17">
        <v>0</v>
      </c>
      <c r="J17" s="55">
        <v>0</v>
      </c>
      <c r="K17">
        <v>0</v>
      </c>
      <c r="L17">
        <v>0</v>
      </c>
      <c r="M17">
        <v>0</v>
      </c>
      <c r="N17">
        <v>0.5</v>
      </c>
      <c r="O17">
        <v>0.5</v>
      </c>
      <c r="P17">
        <v>0</v>
      </c>
      <c r="Q17">
        <v>0</v>
      </c>
      <c r="R17">
        <v>0</v>
      </c>
      <c r="S17" s="55">
        <v>0</v>
      </c>
      <c r="T17">
        <v>0</v>
      </c>
      <c r="U17">
        <v>0</v>
      </c>
      <c r="V17">
        <v>0</v>
      </c>
      <c r="W17" s="55">
        <v>1</v>
      </c>
      <c r="X17">
        <v>0</v>
      </c>
      <c r="Y17">
        <v>0</v>
      </c>
      <c r="Z17" s="55">
        <v>1</v>
      </c>
      <c r="AA17">
        <v>0</v>
      </c>
      <c r="AB17">
        <v>0</v>
      </c>
      <c r="AC17">
        <v>0</v>
      </c>
      <c r="AD17">
        <v>0.5</v>
      </c>
      <c r="AE17" s="55">
        <v>0.5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0</v>
      </c>
      <c r="AU17">
        <f t="shared" si="14"/>
        <v>0</v>
      </c>
      <c r="AV17">
        <f t="shared" si="15"/>
        <v>1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1</v>
      </c>
      <c r="BS17">
        <f t="shared" si="38"/>
        <v>1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73</v>
      </c>
      <c r="C18">
        <v>1</v>
      </c>
      <c r="D18" s="55">
        <v>0</v>
      </c>
      <c r="E18">
        <v>0</v>
      </c>
      <c r="F18">
        <v>0.5</v>
      </c>
      <c r="G18">
        <v>0</v>
      </c>
      <c r="H18">
        <v>1</v>
      </c>
      <c r="I18">
        <v>0</v>
      </c>
      <c r="J18" s="55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>
        <v>0</v>
      </c>
      <c r="S18" s="55">
        <v>0</v>
      </c>
      <c r="T18">
        <v>0</v>
      </c>
      <c r="U18">
        <v>0</v>
      </c>
      <c r="V18">
        <v>0</v>
      </c>
      <c r="W18" s="55">
        <v>1</v>
      </c>
      <c r="X18">
        <v>1</v>
      </c>
      <c r="Y18">
        <v>0</v>
      </c>
      <c r="Z18" s="55">
        <v>0</v>
      </c>
      <c r="AA18">
        <v>0</v>
      </c>
      <c r="AB18">
        <v>0.5</v>
      </c>
      <c r="AC18">
        <v>0.5</v>
      </c>
      <c r="AD18">
        <v>0</v>
      </c>
      <c r="AE18" s="55">
        <v>0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0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1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1</v>
      </c>
      <c r="BM18">
        <f t="shared" si="32"/>
        <v>0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71</v>
      </c>
      <c r="C19">
        <v>1</v>
      </c>
      <c r="D19" s="55">
        <v>0</v>
      </c>
      <c r="E19">
        <v>1</v>
      </c>
      <c r="F19">
        <v>0</v>
      </c>
      <c r="G19">
        <v>0</v>
      </c>
      <c r="H19">
        <v>0</v>
      </c>
      <c r="I19">
        <v>0</v>
      </c>
      <c r="J19" s="55">
        <v>0</v>
      </c>
      <c r="K19">
        <v>0</v>
      </c>
      <c r="L19">
        <v>0</v>
      </c>
      <c r="M19">
        <v>0.25</v>
      </c>
      <c r="N19">
        <v>0.25</v>
      </c>
      <c r="O19">
        <v>0.25</v>
      </c>
      <c r="P19">
        <v>0.25</v>
      </c>
      <c r="Q19">
        <v>0</v>
      </c>
      <c r="R19">
        <v>0</v>
      </c>
      <c r="S19" s="55">
        <v>0</v>
      </c>
      <c r="T19">
        <v>0</v>
      </c>
      <c r="U19">
        <v>0</v>
      </c>
      <c r="V19">
        <v>0</v>
      </c>
      <c r="W19" s="55">
        <v>1</v>
      </c>
      <c r="X19">
        <v>0</v>
      </c>
      <c r="Y19">
        <v>1</v>
      </c>
      <c r="Z19" s="55">
        <v>0</v>
      </c>
      <c r="AA19">
        <v>0</v>
      </c>
      <c r="AB19">
        <v>0</v>
      </c>
      <c r="AC19">
        <v>1</v>
      </c>
      <c r="AD19">
        <v>0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1</v>
      </c>
      <c r="BB19">
        <f t="shared" si="21"/>
        <v>1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74</v>
      </c>
      <c r="C20">
        <v>1</v>
      </c>
      <c r="D20" s="55">
        <v>0</v>
      </c>
      <c r="E20">
        <v>0</v>
      </c>
      <c r="F20">
        <v>0.5</v>
      </c>
      <c r="G20">
        <v>0</v>
      </c>
      <c r="H20">
        <v>1</v>
      </c>
      <c r="I20">
        <v>0</v>
      </c>
      <c r="J20" s="55">
        <v>0</v>
      </c>
      <c r="K20">
        <v>0</v>
      </c>
      <c r="L20">
        <v>0</v>
      </c>
      <c r="M20">
        <v>0</v>
      </c>
      <c r="N20">
        <v>0</v>
      </c>
      <c r="O20">
        <v>0.2</v>
      </c>
      <c r="P20">
        <v>0.2</v>
      </c>
      <c r="Q20">
        <v>0.2</v>
      </c>
      <c r="R20">
        <v>0.2</v>
      </c>
      <c r="S20" s="55">
        <v>0.2</v>
      </c>
      <c r="T20">
        <v>0</v>
      </c>
      <c r="U20">
        <v>0</v>
      </c>
      <c r="V20">
        <v>0</v>
      </c>
      <c r="W20" s="55">
        <v>1</v>
      </c>
      <c r="X20">
        <v>0</v>
      </c>
      <c r="Y20">
        <v>0</v>
      </c>
      <c r="Z20" s="55">
        <v>1</v>
      </c>
      <c r="AA20">
        <v>0</v>
      </c>
      <c r="AB20">
        <v>0</v>
      </c>
      <c r="AC20">
        <v>0</v>
      </c>
      <c r="AD20">
        <v>0.5</v>
      </c>
      <c r="AE20" s="55">
        <v>0.5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0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1</v>
      </c>
      <c r="BG20">
        <f t="shared" si="26"/>
        <v>1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1</v>
      </c>
      <c r="BS20">
        <f t="shared" si="38"/>
        <v>1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75</v>
      </c>
      <c r="C21">
        <v>1</v>
      </c>
      <c r="D21" s="55">
        <v>0</v>
      </c>
      <c r="E21">
        <v>1</v>
      </c>
      <c r="F21">
        <v>0</v>
      </c>
      <c r="G21">
        <v>0</v>
      </c>
      <c r="H21">
        <v>0</v>
      </c>
      <c r="I21">
        <v>0</v>
      </c>
      <c r="J21" s="55">
        <v>0</v>
      </c>
      <c r="K21">
        <v>0</v>
      </c>
      <c r="L21">
        <v>0.33</v>
      </c>
      <c r="M21">
        <v>0.33</v>
      </c>
      <c r="N21">
        <v>0.33</v>
      </c>
      <c r="O21">
        <v>0</v>
      </c>
      <c r="P21">
        <v>0</v>
      </c>
      <c r="Q21">
        <v>0</v>
      </c>
      <c r="R21">
        <v>0</v>
      </c>
      <c r="S21" s="55">
        <v>0</v>
      </c>
      <c r="T21">
        <v>0</v>
      </c>
      <c r="U21">
        <v>0</v>
      </c>
      <c r="V21">
        <v>1</v>
      </c>
      <c r="W21" s="55">
        <v>0</v>
      </c>
      <c r="X21">
        <v>0</v>
      </c>
      <c r="Y21">
        <v>0</v>
      </c>
      <c r="Z21" s="55">
        <v>1</v>
      </c>
      <c r="AA21">
        <v>0</v>
      </c>
      <c r="AB21">
        <v>0.5</v>
      </c>
      <c r="AC21">
        <v>0.5</v>
      </c>
      <c r="AD21">
        <v>0</v>
      </c>
      <c r="AE21" s="55">
        <v>0</v>
      </c>
      <c r="AF21">
        <v>0</v>
      </c>
      <c r="AG21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1</v>
      </c>
      <c r="BA21">
        <f t="shared" si="20"/>
        <v>1</v>
      </c>
      <c r="BB21">
        <f t="shared" si="21"/>
        <v>1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76</v>
      </c>
      <c r="C22">
        <v>1</v>
      </c>
      <c r="D22" s="55">
        <v>0</v>
      </c>
      <c r="E22">
        <v>0</v>
      </c>
      <c r="F22">
        <v>0</v>
      </c>
      <c r="G22">
        <v>0</v>
      </c>
      <c r="H22">
        <v>1</v>
      </c>
      <c r="I22">
        <v>0</v>
      </c>
      <c r="J22" s="55">
        <v>0</v>
      </c>
      <c r="K22">
        <v>0</v>
      </c>
      <c r="L22">
        <v>0</v>
      </c>
      <c r="M22">
        <v>0</v>
      </c>
      <c r="N22">
        <v>0</v>
      </c>
      <c r="O22">
        <v>0.5</v>
      </c>
      <c r="P22">
        <v>0.5</v>
      </c>
      <c r="Q22">
        <v>0</v>
      </c>
      <c r="R22">
        <v>0</v>
      </c>
      <c r="S22" s="55">
        <v>0</v>
      </c>
      <c r="T22">
        <v>0</v>
      </c>
      <c r="U22">
        <v>0</v>
      </c>
      <c r="V22">
        <v>0</v>
      </c>
      <c r="W22" s="55">
        <v>1</v>
      </c>
      <c r="X22">
        <v>0</v>
      </c>
      <c r="Y22">
        <v>0</v>
      </c>
      <c r="Z22" s="55">
        <v>1</v>
      </c>
      <c r="AA22">
        <v>0</v>
      </c>
      <c r="AB22">
        <v>0</v>
      </c>
      <c r="AC22">
        <v>1</v>
      </c>
      <c r="AD22">
        <v>0</v>
      </c>
      <c r="AE22" s="55">
        <v>0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0</v>
      </c>
      <c r="AU22">
        <f t="shared" si="14"/>
        <v>0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77</v>
      </c>
      <c r="C23">
        <v>1</v>
      </c>
      <c r="D23" s="55">
        <v>0</v>
      </c>
      <c r="E23">
        <v>0</v>
      </c>
      <c r="F23">
        <v>0.5</v>
      </c>
      <c r="G23">
        <v>0</v>
      </c>
      <c r="H23">
        <v>1</v>
      </c>
      <c r="I23">
        <v>0</v>
      </c>
      <c r="J23" s="55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0.5</v>
      </c>
      <c r="Q23">
        <v>0.5</v>
      </c>
      <c r="R23">
        <v>0</v>
      </c>
      <c r="S23" s="55">
        <v>0</v>
      </c>
      <c r="T23">
        <v>0</v>
      </c>
      <c r="U23">
        <v>0</v>
      </c>
      <c r="V23">
        <v>0</v>
      </c>
      <c r="W23" s="55">
        <v>1</v>
      </c>
      <c r="X23">
        <v>0</v>
      </c>
      <c r="Y23">
        <v>0</v>
      </c>
      <c r="Z23" s="55">
        <v>1</v>
      </c>
      <c r="AA23">
        <v>0</v>
      </c>
      <c r="AB23">
        <v>0</v>
      </c>
      <c r="AC23">
        <v>1</v>
      </c>
      <c r="AD23">
        <v>0</v>
      </c>
      <c r="AE23" s="55">
        <v>0</v>
      </c>
      <c r="AF23">
        <v>0</v>
      </c>
      <c r="AG23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0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78</v>
      </c>
      <c r="C24">
        <v>1</v>
      </c>
      <c r="D24" s="55">
        <v>0</v>
      </c>
      <c r="E24">
        <v>1</v>
      </c>
      <c r="F24">
        <v>0</v>
      </c>
      <c r="G24">
        <v>0</v>
      </c>
      <c r="H24">
        <v>0</v>
      </c>
      <c r="I24">
        <v>0</v>
      </c>
      <c r="J24" s="55">
        <v>0</v>
      </c>
      <c r="K24">
        <v>0</v>
      </c>
      <c r="L24">
        <v>0</v>
      </c>
      <c r="M24">
        <v>0</v>
      </c>
      <c r="N24">
        <v>0.25</v>
      </c>
      <c r="O24">
        <v>0.25</v>
      </c>
      <c r="P24">
        <v>0.25</v>
      </c>
      <c r="Q24">
        <v>0.25</v>
      </c>
      <c r="R24">
        <v>0</v>
      </c>
      <c r="S24" s="55">
        <v>0</v>
      </c>
      <c r="T24">
        <v>0</v>
      </c>
      <c r="U24">
        <v>0</v>
      </c>
      <c r="V24">
        <v>0</v>
      </c>
      <c r="W24" s="55">
        <v>1</v>
      </c>
      <c r="X24">
        <v>0</v>
      </c>
      <c r="Y24">
        <v>0</v>
      </c>
      <c r="Z24" s="55">
        <v>1</v>
      </c>
      <c r="AA24">
        <v>0</v>
      </c>
      <c r="AB24">
        <v>0</v>
      </c>
      <c r="AC24">
        <v>0</v>
      </c>
      <c r="AD24">
        <v>0.5</v>
      </c>
      <c r="AE24" s="55">
        <v>0.5</v>
      </c>
      <c r="AF24">
        <v>0</v>
      </c>
      <c r="AG24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1</v>
      </c>
      <c r="BS24">
        <f t="shared" si="38"/>
        <v>1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79</v>
      </c>
      <c r="C25">
        <v>1</v>
      </c>
      <c r="D25" s="55">
        <v>0</v>
      </c>
      <c r="E25">
        <v>1</v>
      </c>
      <c r="F25">
        <v>0</v>
      </c>
      <c r="G25">
        <v>0</v>
      </c>
      <c r="H25">
        <v>0</v>
      </c>
      <c r="I25">
        <v>0</v>
      </c>
      <c r="J25" s="5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0.5</v>
      </c>
      <c r="Q25">
        <v>0.5</v>
      </c>
      <c r="R25">
        <v>0</v>
      </c>
      <c r="S25" s="55">
        <v>0</v>
      </c>
      <c r="T25">
        <v>0</v>
      </c>
      <c r="U25">
        <v>0</v>
      </c>
      <c r="V25">
        <v>0</v>
      </c>
      <c r="W25" s="55">
        <v>1</v>
      </c>
      <c r="X25">
        <v>0</v>
      </c>
      <c r="Y25">
        <v>0</v>
      </c>
      <c r="Z25" s="55">
        <v>1</v>
      </c>
      <c r="AA25">
        <v>0</v>
      </c>
      <c r="AB25">
        <v>0</v>
      </c>
      <c r="AC25">
        <v>0</v>
      </c>
      <c r="AD25">
        <v>1</v>
      </c>
      <c r="AE25" s="55">
        <v>0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1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80</v>
      </c>
      <c r="C26">
        <v>1</v>
      </c>
      <c r="D26" s="55">
        <v>0</v>
      </c>
      <c r="E26">
        <v>0</v>
      </c>
      <c r="F26">
        <v>0.5</v>
      </c>
      <c r="G26">
        <v>0</v>
      </c>
      <c r="H26">
        <v>1</v>
      </c>
      <c r="I26">
        <v>0</v>
      </c>
      <c r="J26" s="55">
        <v>0.5</v>
      </c>
      <c r="K26">
        <v>0</v>
      </c>
      <c r="L26">
        <v>0</v>
      </c>
      <c r="M26">
        <v>0</v>
      </c>
      <c r="N26">
        <v>0</v>
      </c>
      <c r="O26">
        <v>0.5</v>
      </c>
      <c r="P26">
        <v>0.5</v>
      </c>
      <c r="Q26">
        <v>0</v>
      </c>
      <c r="R26">
        <v>0</v>
      </c>
      <c r="S26" s="55">
        <v>0</v>
      </c>
      <c r="T26">
        <v>0</v>
      </c>
      <c r="U26">
        <v>0</v>
      </c>
      <c r="V26">
        <v>0</v>
      </c>
      <c r="W26" s="55">
        <v>1</v>
      </c>
      <c r="X26">
        <v>0</v>
      </c>
      <c r="Y26">
        <v>0</v>
      </c>
      <c r="Z26" s="55">
        <v>1</v>
      </c>
      <c r="AA26">
        <v>0</v>
      </c>
      <c r="AB26">
        <v>0</v>
      </c>
      <c r="AC26">
        <v>0</v>
      </c>
      <c r="AD26">
        <v>1</v>
      </c>
      <c r="AE26" s="55">
        <v>0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0</v>
      </c>
      <c r="AV26">
        <f t="shared" si="15"/>
        <v>1</v>
      </c>
      <c r="AW26">
        <f t="shared" si="16"/>
        <v>0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1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81</v>
      </c>
      <c r="C27">
        <v>1</v>
      </c>
      <c r="D27" s="55">
        <v>0</v>
      </c>
      <c r="E27">
        <v>1</v>
      </c>
      <c r="F27">
        <v>0</v>
      </c>
      <c r="G27">
        <v>0</v>
      </c>
      <c r="H27">
        <v>0</v>
      </c>
      <c r="I27">
        <v>0</v>
      </c>
      <c r="J27" s="55">
        <v>0</v>
      </c>
      <c r="K27">
        <v>0</v>
      </c>
      <c r="L27">
        <v>0</v>
      </c>
      <c r="M27">
        <v>0</v>
      </c>
      <c r="N27">
        <v>0</v>
      </c>
      <c r="O27">
        <v>0.2</v>
      </c>
      <c r="P27">
        <v>0.2</v>
      </c>
      <c r="Q27">
        <v>0.2</v>
      </c>
      <c r="R27">
        <v>0.2</v>
      </c>
      <c r="S27" s="55">
        <v>0.2</v>
      </c>
      <c r="T27">
        <v>0</v>
      </c>
      <c r="U27">
        <v>0</v>
      </c>
      <c r="V27">
        <v>0</v>
      </c>
      <c r="W27" s="55">
        <v>1</v>
      </c>
      <c r="X27">
        <v>0.5</v>
      </c>
      <c r="Y27">
        <v>0.5</v>
      </c>
      <c r="Z27" s="55">
        <v>0</v>
      </c>
      <c r="AA27">
        <v>0</v>
      </c>
      <c r="AB27">
        <v>0.5</v>
      </c>
      <c r="AC27">
        <v>0.5</v>
      </c>
      <c r="AD27">
        <v>0</v>
      </c>
      <c r="AE27" s="55">
        <v>0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1</v>
      </c>
      <c r="BG27">
        <f t="shared" si="26"/>
        <v>1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1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82</v>
      </c>
      <c r="C28">
        <v>1</v>
      </c>
      <c r="D28" s="55">
        <v>0</v>
      </c>
      <c r="E28">
        <v>0</v>
      </c>
      <c r="F28">
        <v>0.5</v>
      </c>
      <c r="G28">
        <v>0</v>
      </c>
      <c r="H28">
        <v>1</v>
      </c>
      <c r="I28">
        <v>0</v>
      </c>
      <c r="J28" s="55">
        <v>0.5</v>
      </c>
      <c r="K28">
        <v>0</v>
      </c>
      <c r="L28">
        <v>0</v>
      </c>
      <c r="M28">
        <v>0</v>
      </c>
      <c r="N28">
        <v>0.33</v>
      </c>
      <c r="O28">
        <v>0.33</v>
      </c>
      <c r="P28">
        <v>0.33</v>
      </c>
      <c r="Q28">
        <v>0</v>
      </c>
      <c r="R28">
        <v>0</v>
      </c>
      <c r="S28" s="55">
        <v>0</v>
      </c>
      <c r="T28">
        <v>0</v>
      </c>
      <c r="U28">
        <v>0</v>
      </c>
      <c r="V28">
        <v>0</v>
      </c>
      <c r="W28" s="55">
        <v>1</v>
      </c>
      <c r="X28">
        <v>0</v>
      </c>
      <c r="Y28">
        <v>0</v>
      </c>
      <c r="Z28" s="55">
        <v>1</v>
      </c>
      <c r="AA28">
        <v>0</v>
      </c>
      <c r="AB28">
        <v>0</v>
      </c>
      <c r="AC28">
        <v>1</v>
      </c>
      <c r="AD28">
        <v>0</v>
      </c>
      <c r="AE28" s="55">
        <v>0</v>
      </c>
      <c r="AF28">
        <v>0</v>
      </c>
      <c r="AG2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0</v>
      </c>
      <c r="AV28">
        <f t="shared" si="15"/>
        <v>1</v>
      </c>
      <c r="AW28">
        <f t="shared" si="16"/>
        <v>0</v>
      </c>
      <c r="AX28">
        <f t="shared" si="17"/>
        <v>1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1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23</v>
      </c>
      <c r="B29" s="55" t="s">
        <v>83</v>
      </c>
      <c r="C29">
        <v>1</v>
      </c>
      <c r="D29" s="55">
        <v>0</v>
      </c>
      <c r="E29">
        <v>1</v>
      </c>
      <c r="F29">
        <v>0</v>
      </c>
      <c r="G29">
        <v>0</v>
      </c>
      <c r="H29">
        <v>0</v>
      </c>
      <c r="I29">
        <v>0</v>
      </c>
      <c r="J29" s="55">
        <v>0</v>
      </c>
      <c r="K29">
        <v>0</v>
      </c>
      <c r="L29">
        <v>0</v>
      </c>
      <c r="M29">
        <v>0</v>
      </c>
      <c r="N29">
        <v>0</v>
      </c>
      <c r="O29">
        <v>0.33</v>
      </c>
      <c r="P29">
        <v>0.33</v>
      </c>
      <c r="Q29">
        <v>0.33</v>
      </c>
      <c r="R29">
        <v>0</v>
      </c>
      <c r="S29" s="55">
        <v>0</v>
      </c>
      <c r="T29">
        <v>0</v>
      </c>
      <c r="U29">
        <v>0</v>
      </c>
      <c r="V29">
        <v>0</v>
      </c>
      <c r="W29" s="55">
        <v>1</v>
      </c>
      <c r="X29">
        <v>0</v>
      </c>
      <c r="Y29">
        <v>0.5</v>
      </c>
      <c r="Z29" s="55">
        <v>0.5</v>
      </c>
      <c r="AA29">
        <v>0</v>
      </c>
      <c r="AB29">
        <v>0</v>
      </c>
      <c r="AC29">
        <v>1</v>
      </c>
      <c r="AD29">
        <v>0</v>
      </c>
      <c r="AE29" s="55">
        <v>0</v>
      </c>
      <c r="AF29">
        <v>0</v>
      </c>
      <c r="AG29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1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24</v>
      </c>
      <c r="B30" s="55" t="s">
        <v>71</v>
      </c>
      <c r="C30">
        <v>1</v>
      </c>
      <c r="D30" s="55">
        <v>0</v>
      </c>
      <c r="E30">
        <v>1</v>
      </c>
      <c r="F30">
        <v>0</v>
      </c>
      <c r="G30">
        <v>0</v>
      </c>
      <c r="H30">
        <v>0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1</v>
      </c>
      <c r="P30">
        <v>0</v>
      </c>
      <c r="Q30">
        <v>0</v>
      </c>
      <c r="R30">
        <v>0</v>
      </c>
      <c r="S30" s="55">
        <v>0</v>
      </c>
      <c r="T30">
        <v>0</v>
      </c>
      <c r="U30">
        <v>0</v>
      </c>
      <c r="V30">
        <v>0</v>
      </c>
      <c r="W30" s="55">
        <v>1</v>
      </c>
      <c r="X30">
        <v>0</v>
      </c>
      <c r="Y30">
        <v>0</v>
      </c>
      <c r="Z30" s="55">
        <v>1</v>
      </c>
      <c r="AA30">
        <v>0</v>
      </c>
      <c r="AB30">
        <v>1</v>
      </c>
      <c r="AC30">
        <v>0</v>
      </c>
      <c r="AD30">
        <v>0</v>
      </c>
      <c r="AE30" s="55">
        <v>0</v>
      </c>
      <c r="AF30">
        <v>0</v>
      </c>
      <c r="AG30">
        <v>0.5</v>
      </c>
      <c r="AH30" s="55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v>25</v>
      </c>
      <c r="B31" s="55" t="s">
        <v>84</v>
      </c>
      <c r="C31">
        <v>1</v>
      </c>
      <c r="D31" s="55">
        <v>0</v>
      </c>
      <c r="E31">
        <v>1</v>
      </c>
      <c r="F31">
        <v>0</v>
      </c>
      <c r="G31">
        <v>0</v>
      </c>
      <c r="H31">
        <v>0</v>
      </c>
      <c r="I31">
        <v>0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0.33</v>
      </c>
      <c r="P31">
        <v>0.33</v>
      </c>
      <c r="Q31">
        <v>0.33</v>
      </c>
      <c r="R31">
        <v>0</v>
      </c>
      <c r="S31" s="55">
        <v>0</v>
      </c>
      <c r="T31">
        <v>0</v>
      </c>
      <c r="U31">
        <v>0</v>
      </c>
      <c r="V31">
        <v>0</v>
      </c>
      <c r="W31" s="55">
        <v>1</v>
      </c>
      <c r="X31">
        <v>0.5</v>
      </c>
      <c r="Y31">
        <v>0.5</v>
      </c>
      <c r="Z31" s="55">
        <v>0</v>
      </c>
      <c r="AA31">
        <v>0</v>
      </c>
      <c r="AB31">
        <v>0</v>
      </c>
      <c r="AC31">
        <v>1</v>
      </c>
      <c r="AD31">
        <v>0</v>
      </c>
      <c r="AE31" s="55">
        <v>0</v>
      </c>
      <c r="AF31">
        <v>0</v>
      </c>
      <c r="AG31">
        <v>1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1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v>26</v>
      </c>
      <c r="B32" s="55" t="s">
        <v>85</v>
      </c>
      <c r="C32">
        <v>1</v>
      </c>
      <c r="D32" s="55">
        <v>0</v>
      </c>
      <c r="E32">
        <v>0</v>
      </c>
      <c r="F32">
        <v>0.5</v>
      </c>
      <c r="G32">
        <v>0</v>
      </c>
      <c r="H32">
        <v>1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0</v>
      </c>
      <c r="S32" s="55">
        <v>0</v>
      </c>
      <c r="T32">
        <v>0</v>
      </c>
      <c r="U32">
        <v>0</v>
      </c>
      <c r="V32">
        <v>0</v>
      </c>
      <c r="W32" s="55">
        <v>1</v>
      </c>
      <c r="X32">
        <v>0</v>
      </c>
      <c r="Y32">
        <v>0</v>
      </c>
      <c r="Z32" s="55">
        <v>1</v>
      </c>
      <c r="AA32">
        <v>0</v>
      </c>
      <c r="AB32">
        <v>0</v>
      </c>
      <c r="AC32">
        <v>1</v>
      </c>
      <c r="AD32">
        <v>0</v>
      </c>
      <c r="AE32" s="55">
        <v>0</v>
      </c>
      <c r="AF32">
        <v>0</v>
      </c>
      <c r="AG32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0</v>
      </c>
      <c r="AV32">
        <f t="shared" si="15"/>
        <v>1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1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v>27</v>
      </c>
      <c r="B33" s="55" t="s">
        <v>86</v>
      </c>
      <c r="C33">
        <v>1</v>
      </c>
      <c r="D33" s="55">
        <v>0</v>
      </c>
      <c r="E33">
        <v>1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0.5</v>
      </c>
      <c r="O33">
        <v>0.5</v>
      </c>
      <c r="P33">
        <v>0</v>
      </c>
      <c r="Q33">
        <v>0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1</v>
      </c>
      <c r="X33">
        <v>0</v>
      </c>
      <c r="Y33">
        <v>0</v>
      </c>
      <c r="Z33" s="55">
        <v>1</v>
      </c>
      <c r="AA33">
        <v>0</v>
      </c>
      <c r="AB33">
        <v>0</v>
      </c>
      <c r="AC33">
        <v>0.5</v>
      </c>
      <c r="AD33">
        <v>0.5</v>
      </c>
      <c r="AE33" s="55">
        <v>0</v>
      </c>
      <c r="AF33">
        <v>0</v>
      </c>
      <c r="AG33">
        <v>1</v>
      </c>
      <c r="AH33" s="55">
        <v>0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1</v>
      </c>
      <c r="BC33">
        <f t="shared" si="22"/>
        <v>1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1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v>28</v>
      </c>
      <c r="B34" s="55" t="s">
        <v>67</v>
      </c>
      <c r="C34">
        <v>1</v>
      </c>
      <c r="D34" s="55">
        <v>0</v>
      </c>
      <c r="E34">
        <v>1</v>
      </c>
      <c r="F34">
        <v>0</v>
      </c>
      <c r="G34">
        <v>0</v>
      </c>
      <c r="H34">
        <v>0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0.33</v>
      </c>
      <c r="P34">
        <v>0.33</v>
      </c>
      <c r="Q34">
        <v>0.33</v>
      </c>
      <c r="R34">
        <v>0</v>
      </c>
      <c r="S34" s="55">
        <v>0</v>
      </c>
      <c r="T34">
        <v>0</v>
      </c>
      <c r="U34">
        <v>0</v>
      </c>
      <c r="V34">
        <v>0</v>
      </c>
      <c r="W34" s="55">
        <v>1</v>
      </c>
      <c r="X34">
        <v>0</v>
      </c>
      <c r="Y34">
        <v>0</v>
      </c>
      <c r="Z34" s="55">
        <v>1</v>
      </c>
      <c r="AA34">
        <v>0</v>
      </c>
      <c r="AB34">
        <v>0</v>
      </c>
      <c r="AC34">
        <v>0</v>
      </c>
      <c r="AD34">
        <v>0.5</v>
      </c>
      <c r="AE34" s="55">
        <v>0.5</v>
      </c>
      <c r="AF34">
        <v>0</v>
      </c>
      <c r="AG34">
        <v>1</v>
      </c>
      <c r="AH34" s="55">
        <v>0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1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1</v>
      </c>
      <c r="BS34">
        <f t="shared" si="38"/>
        <v>1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v>29</v>
      </c>
      <c r="B35" s="55" t="s">
        <v>66</v>
      </c>
      <c r="C35">
        <v>1</v>
      </c>
      <c r="D35" s="55">
        <v>0</v>
      </c>
      <c r="E35">
        <v>1</v>
      </c>
      <c r="F35">
        <v>0</v>
      </c>
      <c r="G35">
        <v>0</v>
      </c>
      <c r="H35">
        <v>0</v>
      </c>
      <c r="I35">
        <v>0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</v>
      </c>
      <c r="Q35">
        <v>0</v>
      </c>
      <c r="R35">
        <v>0</v>
      </c>
      <c r="S35" s="55">
        <v>0</v>
      </c>
      <c r="T35">
        <v>0</v>
      </c>
      <c r="U35">
        <v>0</v>
      </c>
      <c r="V35">
        <v>0</v>
      </c>
      <c r="W35" s="55">
        <v>1</v>
      </c>
      <c r="X35">
        <v>0</v>
      </c>
      <c r="Y35">
        <v>0</v>
      </c>
      <c r="Z35" s="55">
        <v>1</v>
      </c>
      <c r="AA35">
        <v>0</v>
      </c>
      <c r="AB35">
        <v>0</v>
      </c>
      <c r="AC35">
        <v>0</v>
      </c>
      <c r="AD35">
        <v>1</v>
      </c>
      <c r="AE35" s="55">
        <v>0</v>
      </c>
      <c r="AF35">
        <v>0</v>
      </c>
      <c r="AG35">
        <v>1</v>
      </c>
      <c r="AH35" s="55">
        <v>0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1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1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v>30</v>
      </c>
      <c r="B36" s="55" t="s">
        <v>87</v>
      </c>
      <c r="C36">
        <v>1</v>
      </c>
      <c r="D36" s="55">
        <v>0</v>
      </c>
      <c r="E36">
        <v>1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0.5</v>
      </c>
      <c r="P36">
        <v>0.5</v>
      </c>
      <c r="Q36">
        <v>0</v>
      </c>
      <c r="R36">
        <v>0</v>
      </c>
      <c r="S36" s="55">
        <v>0</v>
      </c>
      <c r="T36">
        <v>0</v>
      </c>
      <c r="U36">
        <v>0</v>
      </c>
      <c r="V36">
        <v>0</v>
      </c>
      <c r="W36" s="55">
        <v>1</v>
      </c>
      <c r="X36">
        <v>0</v>
      </c>
      <c r="Y36">
        <v>0</v>
      </c>
      <c r="Z36" s="55">
        <v>1</v>
      </c>
      <c r="AA36">
        <v>0</v>
      </c>
      <c r="AB36">
        <v>0</v>
      </c>
      <c r="AC36">
        <v>0</v>
      </c>
      <c r="AD36">
        <v>1</v>
      </c>
      <c r="AE36" s="55">
        <v>0</v>
      </c>
      <c r="AF36">
        <v>0</v>
      </c>
      <c r="AG36">
        <v>1</v>
      </c>
      <c r="AH36" s="55">
        <v>0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1</v>
      </c>
      <c r="BD36">
        <f t="shared" si="23"/>
        <v>1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1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1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v>31</v>
      </c>
      <c r="B37" s="55" t="s">
        <v>88</v>
      </c>
      <c r="C37">
        <v>1</v>
      </c>
      <c r="D37" s="55">
        <v>0</v>
      </c>
      <c r="E37">
        <v>0</v>
      </c>
      <c r="F37">
        <v>0.5</v>
      </c>
      <c r="G37">
        <v>0</v>
      </c>
      <c r="H37">
        <v>1</v>
      </c>
      <c r="I37">
        <v>0</v>
      </c>
      <c r="J37" s="55">
        <v>0.5</v>
      </c>
      <c r="K37">
        <v>0</v>
      </c>
      <c r="L37">
        <v>0</v>
      </c>
      <c r="M37">
        <v>0</v>
      </c>
      <c r="N37">
        <v>0.5</v>
      </c>
      <c r="O37">
        <v>0.5</v>
      </c>
      <c r="P37">
        <v>0</v>
      </c>
      <c r="Q37">
        <v>0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1</v>
      </c>
      <c r="X37">
        <v>0</v>
      </c>
      <c r="Y37">
        <v>0</v>
      </c>
      <c r="Z37" s="55">
        <v>1</v>
      </c>
      <c r="AA37">
        <v>0</v>
      </c>
      <c r="AB37">
        <v>0</v>
      </c>
      <c r="AC37">
        <v>0</v>
      </c>
      <c r="AD37">
        <v>0.5</v>
      </c>
      <c r="AE37" s="55">
        <v>0.5</v>
      </c>
      <c r="AF37">
        <v>0</v>
      </c>
      <c r="AG37">
        <v>1</v>
      </c>
      <c r="AH37" s="55">
        <v>0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0</v>
      </c>
      <c r="AT37">
        <f t="shared" si="13"/>
        <v>1</v>
      </c>
      <c r="AU37">
        <f t="shared" si="14"/>
        <v>0</v>
      </c>
      <c r="AV37">
        <f t="shared" si="15"/>
        <v>1</v>
      </c>
      <c r="AW37">
        <f t="shared" si="16"/>
        <v>0</v>
      </c>
      <c r="AX37">
        <f t="shared" si="17"/>
        <v>1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1</v>
      </c>
      <c r="BC37">
        <f t="shared" si="22"/>
        <v>1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1</v>
      </c>
      <c r="BL37">
        <f t="shared" si="31"/>
        <v>0</v>
      </c>
      <c r="BM37">
        <f t="shared" si="32"/>
        <v>0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1</v>
      </c>
      <c r="BS37">
        <f t="shared" si="38"/>
        <v>1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v>32</v>
      </c>
      <c r="B38" s="55" t="s">
        <v>89</v>
      </c>
      <c r="C38">
        <v>1</v>
      </c>
      <c r="D38" s="55">
        <v>0</v>
      </c>
      <c r="E38">
        <v>1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0.5</v>
      </c>
      <c r="S38" s="55">
        <v>0.5</v>
      </c>
      <c r="T38">
        <v>0</v>
      </c>
      <c r="U38">
        <v>0</v>
      </c>
      <c r="V38">
        <v>0</v>
      </c>
      <c r="W38" s="55">
        <v>1</v>
      </c>
      <c r="X38">
        <v>0</v>
      </c>
      <c r="Y38">
        <v>0</v>
      </c>
      <c r="Z38" s="55">
        <v>1</v>
      </c>
      <c r="AA38">
        <v>0</v>
      </c>
      <c r="AB38">
        <v>0</v>
      </c>
      <c r="AC38">
        <v>0.5</v>
      </c>
      <c r="AD38">
        <v>0.5</v>
      </c>
      <c r="AE38" s="55">
        <v>0</v>
      </c>
      <c r="AF38">
        <v>0</v>
      </c>
      <c r="AG38">
        <v>1</v>
      </c>
      <c r="AH38" s="55">
        <v>0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1</v>
      </c>
      <c r="BG38">
        <f t="shared" si="26"/>
        <v>1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1</v>
      </c>
      <c r="BL38">
        <f t="shared" si="31"/>
        <v>0</v>
      </c>
      <c r="BM38">
        <f t="shared" si="32"/>
        <v>0</v>
      </c>
      <c r="BN38">
        <f t="shared" si="33"/>
        <v>1</v>
      </c>
      <c r="BO38">
        <f t="shared" si="34"/>
        <v>0</v>
      </c>
      <c r="BP38">
        <f t="shared" si="35"/>
        <v>0</v>
      </c>
      <c r="BQ38">
        <f t="shared" si="36"/>
        <v>1</v>
      </c>
      <c r="BR38">
        <f t="shared" si="37"/>
        <v>1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v>33</v>
      </c>
      <c r="B39" s="55" t="s">
        <v>90</v>
      </c>
      <c r="C39">
        <v>1</v>
      </c>
      <c r="D39" s="55">
        <v>0</v>
      </c>
      <c r="E39">
        <v>1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0.5</v>
      </c>
      <c r="P39">
        <v>0.5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1</v>
      </c>
      <c r="X39">
        <v>0</v>
      </c>
      <c r="Y39">
        <v>0</v>
      </c>
      <c r="Z39" s="55">
        <v>1</v>
      </c>
      <c r="AA39">
        <v>0</v>
      </c>
      <c r="AB39">
        <v>0</v>
      </c>
      <c r="AC39">
        <v>0</v>
      </c>
      <c r="AD39">
        <v>0</v>
      </c>
      <c r="AE39" s="55">
        <v>1</v>
      </c>
      <c r="AF39">
        <v>0</v>
      </c>
      <c r="AG39">
        <v>1</v>
      </c>
      <c r="AH39" s="55">
        <v>0</v>
      </c>
      <c r="AI39" s="6"/>
      <c r="AJ39" s="6"/>
      <c r="AK39" s="6"/>
      <c r="AL39" s="6"/>
      <c r="AM39" s="6"/>
      <c r="AN39" s="6"/>
      <c r="AQ39">
        <f aca="true" t="shared" si="43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1</v>
      </c>
      <c r="BD39">
        <f t="shared" si="23"/>
        <v>1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1</v>
      </c>
      <c r="BL39">
        <f t="shared" si="31"/>
        <v>0</v>
      </c>
      <c r="BM39">
        <f t="shared" si="32"/>
        <v>0</v>
      </c>
      <c r="BN39">
        <f t="shared" si="33"/>
        <v>1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1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4" ref="BY39:BY56">IF(AS39+AT39+AU39+AV39+AW39+AX39&gt;0,1,0)</f>
        <v>1</v>
      </c>
      <c r="BZ39">
        <f aca="true" t="shared" si="45" ref="BZ39:BZ56">IF(AY39+AZ39+BA39+BB39+BC39+BD39+BE39+BF39+BG39&gt;0,1,0)</f>
        <v>1</v>
      </c>
      <c r="CA39">
        <f aca="true" t="shared" si="46" ref="CA39:CA56">IF(BH39+BI39+BJ39+BK39&gt;0,1,0)</f>
        <v>1</v>
      </c>
      <c r="CB39">
        <f aca="true" t="shared" si="47" ref="CB39:CB56">IF(BL39+BM39+BN39&gt;0,1,0)</f>
        <v>1</v>
      </c>
      <c r="CC39">
        <f aca="true" t="shared" si="48" ref="CC39:CC56">IF(BO39+BP39+BQ39+BR39+BS39&gt;0,1,0)</f>
        <v>1</v>
      </c>
      <c r="CD39">
        <f aca="true" t="shared" si="49" ref="CD39:CD56">IF(BT39+BU39+BV39&gt;0,1,0)</f>
        <v>1</v>
      </c>
    </row>
    <row r="40" spans="1:82" ht="12.75">
      <c r="A40" s="7">
        <v>34</v>
      </c>
      <c r="B40" s="55" t="s">
        <v>71</v>
      </c>
      <c r="C40">
        <v>1</v>
      </c>
      <c r="D40" s="55">
        <v>0</v>
      </c>
      <c r="E40">
        <v>1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0.33</v>
      </c>
      <c r="P40">
        <v>0.33</v>
      </c>
      <c r="Q40">
        <v>0.33</v>
      </c>
      <c r="R40">
        <v>0</v>
      </c>
      <c r="S40" s="55">
        <v>0</v>
      </c>
      <c r="T40">
        <v>0</v>
      </c>
      <c r="U40">
        <v>0</v>
      </c>
      <c r="V40">
        <v>0.5</v>
      </c>
      <c r="W40" s="55">
        <v>0.5</v>
      </c>
      <c r="X40">
        <v>0</v>
      </c>
      <c r="Y40">
        <v>0</v>
      </c>
      <c r="Z40" s="55">
        <v>1</v>
      </c>
      <c r="AA40">
        <v>0</v>
      </c>
      <c r="AB40">
        <v>0</v>
      </c>
      <c r="AC40">
        <v>0.5</v>
      </c>
      <c r="AD40">
        <v>0.5</v>
      </c>
      <c r="AE40" s="55">
        <v>0</v>
      </c>
      <c r="AF40">
        <v>0</v>
      </c>
      <c r="AG40">
        <v>1</v>
      </c>
      <c r="AH40" s="55">
        <v>0</v>
      </c>
      <c r="AI40" s="6"/>
      <c r="AJ40" s="6"/>
      <c r="AK40" s="6"/>
      <c r="AL40" s="6"/>
      <c r="AM40" s="6"/>
      <c r="AN40" s="6"/>
      <c r="AQ40">
        <f t="shared" si="43"/>
        <v>1</v>
      </c>
      <c r="AR40">
        <f t="shared" si="11"/>
        <v>1</v>
      </c>
      <c r="AS40">
        <f t="shared" si="12"/>
        <v>1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1</v>
      </c>
      <c r="BD40">
        <f t="shared" si="23"/>
        <v>1</v>
      </c>
      <c r="BE40">
        <f t="shared" si="24"/>
        <v>1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1</v>
      </c>
      <c r="BK40">
        <f t="shared" si="30"/>
        <v>1</v>
      </c>
      <c r="BL40">
        <f t="shared" si="31"/>
        <v>0</v>
      </c>
      <c r="BM40">
        <f t="shared" si="32"/>
        <v>0</v>
      </c>
      <c r="BN40">
        <f t="shared" si="33"/>
        <v>1</v>
      </c>
      <c r="BO40">
        <f t="shared" si="34"/>
        <v>0</v>
      </c>
      <c r="BP40">
        <f t="shared" si="35"/>
        <v>0</v>
      </c>
      <c r="BQ40">
        <f t="shared" si="36"/>
        <v>1</v>
      </c>
      <c r="BR40">
        <f t="shared" si="37"/>
        <v>1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4"/>
        <v>1</v>
      </c>
      <c r="BZ40">
        <f t="shared" si="45"/>
        <v>1</v>
      </c>
      <c r="CA40">
        <f t="shared" si="46"/>
        <v>1</v>
      </c>
      <c r="CB40">
        <f t="shared" si="47"/>
        <v>1</v>
      </c>
      <c r="CC40">
        <f t="shared" si="48"/>
        <v>1</v>
      </c>
      <c r="CD40">
        <f t="shared" si="49"/>
        <v>1</v>
      </c>
    </row>
    <row r="41" spans="1:82" ht="12.75">
      <c r="A41" s="7">
        <v>35</v>
      </c>
      <c r="B41" s="55" t="s">
        <v>91</v>
      </c>
      <c r="C41">
        <v>1</v>
      </c>
      <c r="D41" s="55">
        <v>0</v>
      </c>
      <c r="E41">
        <v>1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1</v>
      </c>
      <c r="X41">
        <v>0</v>
      </c>
      <c r="Y41">
        <v>0</v>
      </c>
      <c r="Z41" s="55">
        <v>1</v>
      </c>
      <c r="AA41">
        <v>0</v>
      </c>
      <c r="AB41">
        <v>0</v>
      </c>
      <c r="AC41">
        <v>0</v>
      </c>
      <c r="AD41">
        <v>1</v>
      </c>
      <c r="AE41" s="55">
        <v>0</v>
      </c>
      <c r="AF41">
        <v>0</v>
      </c>
      <c r="AG41">
        <v>1</v>
      </c>
      <c r="AH41" s="55">
        <v>0</v>
      </c>
      <c r="AI41" s="6"/>
      <c r="AJ41" s="6"/>
      <c r="AK41" s="6"/>
      <c r="AL41" s="6"/>
      <c r="AM41" s="6"/>
      <c r="AN41" s="6"/>
      <c r="AQ41">
        <f t="shared" si="43"/>
        <v>1</v>
      </c>
      <c r="AR41">
        <f t="shared" si="11"/>
        <v>1</v>
      </c>
      <c r="AS41">
        <f t="shared" si="12"/>
        <v>1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1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1</v>
      </c>
      <c r="BL41">
        <f t="shared" si="31"/>
        <v>0</v>
      </c>
      <c r="BM41">
        <f t="shared" si="32"/>
        <v>0</v>
      </c>
      <c r="BN41">
        <f t="shared" si="33"/>
        <v>1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1</v>
      </c>
      <c r="BS41">
        <f t="shared" si="38"/>
        <v>0</v>
      </c>
      <c r="BT41">
        <f t="shared" si="39"/>
        <v>0</v>
      </c>
      <c r="BU41">
        <f t="shared" si="40"/>
        <v>1</v>
      </c>
      <c r="BV41">
        <f t="shared" si="41"/>
        <v>0</v>
      </c>
      <c r="BX41">
        <f t="shared" si="42"/>
        <v>1</v>
      </c>
      <c r="BY41">
        <f t="shared" si="44"/>
        <v>1</v>
      </c>
      <c r="BZ41">
        <f t="shared" si="45"/>
        <v>1</v>
      </c>
      <c r="CA41">
        <f t="shared" si="46"/>
        <v>1</v>
      </c>
      <c r="CB41">
        <f t="shared" si="47"/>
        <v>1</v>
      </c>
      <c r="CC41">
        <f t="shared" si="48"/>
        <v>1</v>
      </c>
      <c r="CD41">
        <f t="shared" si="49"/>
        <v>1</v>
      </c>
    </row>
    <row r="42" spans="1:82" ht="12.75">
      <c r="A42" s="7">
        <f aca="true" t="shared" si="50" ref="A42:A72">IF(B42&gt;0,A41+1,)</f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3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4"/>
        <v>0</v>
      </c>
      <c r="BZ42">
        <f t="shared" si="45"/>
        <v>0</v>
      </c>
      <c r="CA42">
        <f t="shared" si="46"/>
        <v>0</v>
      </c>
      <c r="CB42">
        <f t="shared" si="47"/>
        <v>0</v>
      </c>
      <c r="CC42">
        <f t="shared" si="48"/>
        <v>0</v>
      </c>
      <c r="CD42">
        <f t="shared" si="49"/>
        <v>0</v>
      </c>
    </row>
    <row r="43" spans="1:82" ht="12.75">
      <c r="A43" s="7">
        <f t="shared" si="50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3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4"/>
        <v>0</v>
      </c>
      <c r="BZ43">
        <f t="shared" si="45"/>
        <v>0</v>
      </c>
      <c r="CA43">
        <f t="shared" si="46"/>
        <v>0</v>
      </c>
      <c r="CB43">
        <f t="shared" si="47"/>
        <v>0</v>
      </c>
      <c r="CC43">
        <f t="shared" si="48"/>
        <v>0</v>
      </c>
      <c r="CD43">
        <f t="shared" si="49"/>
        <v>0</v>
      </c>
    </row>
    <row r="44" spans="1:82" ht="12.75">
      <c r="A44" s="7">
        <f t="shared" si="50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3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4"/>
        <v>0</v>
      </c>
      <c r="BZ44">
        <f t="shared" si="45"/>
        <v>0</v>
      </c>
      <c r="CA44">
        <f t="shared" si="46"/>
        <v>0</v>
      </c>
      <c r="CB44">
        <f t="shared" si="47"/>
        <v>0</v>
      </c>
      <c r="CC44">
        <f t="shared" si="48"/>
        <v>0</v>
      </c>
      <c r="CD44">
        <f t="shared" si="49"/>
        <v>0</v>
      </c>
    </row>
    <row r="45" spans="1:82" ht="12.75">
      <c r="A45" s="7">
        <f t="shared" si="50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3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4"/>
        <v>0</v>
      </c>
      <c r="BZ45">
        <f t="shared" si="45"/>
        <v>0</v>
      </c>
      <c r="CA45">
        <f t="shared" si="46"/>
        <v>0</v>
      </c>
      <c r="CB45">
        <f t="shared" si="47"/>
        <v>0</v>
      </c>
      <c r="CC45">
        <f t="shared" si="48"/>
        <v>0</v>
      </c>
      <c r="CD45">
        <f t="shared" si="49"/>
        <v>0</v>
      </c>
    </row>
    <row r="46" spans="1:82" ht="12.75">
      <c r="A46" s="7">
        <f t="shared" si="50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3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4"/>
        <v>0</v>
      </c>
      <c r="BZ46">
        <f t="shared" si="45"/>
        <v>0</v>
      </c>
      <c r="CA46">
        <f t="shared" si="46"/>
        <v>0</v>
      </c>
      <c r="CB46">
        <f t="shared" si="47"/>
        <v>0</v>
      </c>
      <c r="CC46">
        <f t="shared" si="48"/>
        <v>0</v>
      </c>
      <c r="CD46">
        <f t="shared" si="49"/>
        <v>0</v>
      </c>
    </row>
    <row r="47" spans="1:82" ht="12.75">
      <c r="A47" s="7">
        <f t="shared" si="50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3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4"/>
        <v>0</v>
      </c>
      <c r="BZ47">
        <f t="shared" si="45"/>
        <v>0</v>
      </c>
      <c r="CA47">
        <f t="shared" si="46"/>
        <v>0</v>
      </c>
      <c r="CB47">
        <f t="shared" si="47"/>
        <v>0</v>
      </c>
      <c r="CC47">
        <f t="shared" si="48"/>
        <v>0</v>
      </c>
      <c r="CD47">
        <f t="shared" si="49"/>
        <v>0</v>
      </c>
    </row>
    <row r="48" spans="1:82" ht="12.75">
      <c r="A48" s="7">
        <f t="shared" si="50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3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4"/>
        <v>0</v>
      </c>
      <c r="BZ48">
        <f t="shared" si="45"/>
        <v>0</v>
      </c>
      <c r="CA48">
        <f t="shared" si="46"/>
        <v>0</v>
      </c>
      <c r="CB48">
        <f t="shared" si="47"/>
        <v>0</v>
      </c>
      <c r="CC48">
        <f t="shared" si="48"/>
        <v>0</v>
      </c>
      <c r="CD48">
        <f t="shared" si="49"/>
        <v>0</v>
      </c>
    </row>
    <row r="49" spans="1:82" ht="12.75">
      <c r="A49" s="7">
        <f t="shared" si="50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3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4"/>
        <v>0</v>
      </c>
      <c r="BZ49">
        <f t="shared" si="45"/>
        <v>0</v>
      </c>
      <c r="CA49">
        <f t="shared" si="46"/>
        <v>0</v>
      </c>
      <c r="CB49">
        <f t="shared" si="47"/>
        <v>0</v>
      </c>
      <c r="CC49">
        <f t="shared" si="48"/>
        <v>0</v>
      </c>
      <c r="CD49">
        <f t="shared" si="49"/>
        <v>0</v>
      </c>
    </row>
    <row r="50" spans="1:82" ht="12.75">
      <c r="A50" s="7">
        <f t="shared" si="50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3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4"/>
        <v>0</v>
      </c>
      <c r="BZ50">
        <f t="shared" si="45"/>
        <v>0</v>
      </c>
      <c r="CA50">
        <f t="shared" si="46"/>
        <v>0</v>
      </c>
      <c r="CB50">
        <f t="shared" si="47"/>
        <v>0</v>
      </c>
      <c r="CC50">
        <f t="shared" si="48"/>
        <v>0</v>
      </c>
      <c r="CD50">
        <f t="shared" si="49"/>
        <v>0</v>
      </c>
    </row>
    <row r="51" spans="1:82" ht="12.75">
      <c r="A51" s="7">
        <f t="shared" si="50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3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4"/>
        <v>0</v>
      </c>
      <c r="BZ51">
        <f t="shared" si="45"/>
        <v>0</v>
      </c>
      <c r="CA51">
        <f t="shared" si="46"/>
        <v>0</v>
      </c>
      <c r="CB51">
        <f t="shared" si="47"/>
        <v>0</v>
      </c>
      <c r="CC51">
        <f t="shared" si="48"/>
        <v>0</v>
      </c>
      <c r="CD51">
        <f t="shared" si="49"/>
        <v>0</v>
      </c>
    </row>
    <row r="52" spans="1:82" ht="12.75">
      <c r="A52" s="7">
        <f t="shared" si="50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3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4"/>
        <v>0</v>
      </c>
      <c r="BZ52">
        <f t="shared" si="45"/>
        <v>0</v>
      </c>
      <c r="CA52">
        <f t="shared" si="46"/>
        <v>0</v>
      </c>
      <c r="CB52">
        <f t="shared" si="47"/>
        <v>0</v>
      </c>
      <c r="CC52">
        <f t="shared" si="48"/>
        <v>0</v>
      </c>
      <c r="CD52">
        <f t="shared" si="49"/>
        <v>0</v>
      </c>
    </row>
    <row r="53" spans="1:82" ht="12.75">
      <c r="A53" s="7">
        <f t="shared" si="50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3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4"/>
        <v>0</v>
      </c>
      <c r="BZ53">
        <f t="shared" si="45"/>
        <v>0</v>
      </c>
      <c r="CA53">
        <f t="shared" si="46"/>
        <v>0</v>
      </c>
      <c r="CB53">
        <f t="shared" si="47"/>
        <v>0</v>
      </c>
      <c r="CC53">
        <f t="shared" si="48"/>
        <v>0</v>
      </c>
      <c r="CD53">
        <f t="shared" si="49"/>
        <v>0</v>
      </c>
    </row>
    <row r="54" spans="1:82" ht="12.75">
      <c r="A54" s="7">
        <f t="shared" si="50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3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4"/>
        <v>0</v>
      </c>
      <c r="BZ54">
        <f t="shared" si="45"/>
        <v>0</v>
      </c>
      <c r="CA54">
        <f t="shared" si="46"/>
        <v>0</v>
      </c>
      <c r="CB54">
        <f t="shared" si="47"/>
        <v>0</v>
      </c>
      <c r="CC54">
        <f t="shared" si="48"/>
        <v>0</v>
      </c>
      <c r="CD54">
        <f t="shared" si="49"/>
        <v>0</v>
      </c>
    </row>
    <row r="55" spans="1:82" ht="12.75">
      <c r="A55" s="7">
        <f t="shared" si="50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3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4"/>
        <v>0</v>
      </c>
      <c r="BZ55">
        <f t="shared" si="45"/>
        <v>0</v>
      </c>
      <c r="CA55">
        <f t="shared" si="46"/>
        <v>0</v>
      </c>
      <c r="CB55">
        <f t="shared" si="47"/>
        <v>0</v>
      </c>
      <c r="CC55">
        <f t="shared" si="48"/>
        <v>0</v>
      </c>
      <c r="CD55">
        <f t="shared" si="49"/>
        <v>0</v>
      </c>
    </row>
    <row r="56" spans="1:82" ht="12.75">
      <c r="A56" s="7">
        <f t="shared" si="50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3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4"/>
        <v>0</v>
      </c>
      <c r="BZ56">
        <f t="shared" si="45"/>
        <v>0</v>
      </c>
      <c r="CA56">
        <f t="shared" si="46"/>
        <v>0</v>
      </c>
      <c r="CB56">
        <f t="shared" si="47"/>
        <v>0</v>
      </c>
      <c r="CC56">
        <f t="shared" si="48"/>
        <v>0</v>
      </c>
      <c r="CD56">
        <f t="shared" si="49"/>
        <v>0</v>
      </c>
    </row>
    <row r="57" spans="1:82" ht="12.75">
      <c r="A57" s="7">
        <f t="shared" si="50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50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50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50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50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50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50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50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50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50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50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50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50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50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50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50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35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35</v>
      </c>
      <c r="AR108" s="7">
        <f t="shared" si="91"/>
        <v>35</v>
      </c>
      <c r="AS108" s="7">
        <f t="shared" si="91"/>
        <v>23</v>
      </c>
      <c r="AT108" s="7">
        <f t="shared" si="91"/>
        <v>10</v>
      </c>
      <c r="AU108" s="7">
        <f t="shared" si="91"/>
        <v>0</v>
      </c>
      <c r="AV108" s="7">
        <f t="shared" si="91"/>
        <v>12</v>
      </c>
      <c r="AW108" s="7">
        <f t="shared" si="91"/>
        <v>0</v>
      </c>
      <c r="AX108" s="7">
        <f t="shared" si="91"/>
        <v>5</v>
      </c>
      <c r="AY108" s="7">
        <f t="shared" si="91"/>
        <v>0</v>
      </c>
      <c r="AZ108" s="7">
        <f t="shared" si="91"/>
        <v>1</v>
      </c>
      <c r="BA108" s="7">
        <f t="shared" si="91"/>
        <v>2</v>
      </c>
      <c r="BB108" s="7">
        <f t="shared" si="91"/>
        <v>8</v>
      </c>
      <c r="BC108" s="7">
        <f t="shared" si="91"/>
        <v>21</v>
      </c>
      <c r="BD108" s="7">
        <f t="shared" si="91"/>
        <v>23</v>
      </c>
      <c r="BE108" s="7">
        <f t="shared" si="91"/>
        <v>17</v>
      </c>
      <c r="BF108" s="7">
        <f t="shared" si="91"/>
        <v>6</v>
      </c>
      <c r="BG108" s="7">
        <f t="shared" si="91"/>
        <v>4</v>
      </c>
      <c r="BH108" s="7">
        <f t="shared" si="91"/>
        <v>0</v>
      </c>
      <c r="BI108" s="7">
        <f t="shared" si="91"/>
        <v>0</v>
      </c>
      <c r="BJ108" s="7">
        <f t="shared" si="91"/>
        <v>3</v>
      </c>
      <c r="BK108" s="7">
        <f t="shared" si="91"/>
        <v>33</v>
      </c>
      <c r="BL108" s="7">
        <f t="shared" si="91"/>
        <v>3</v>
      </c>
      <c r="BM108" s="7">
        <f t="shared" si="91"/>
        <v>6</v>
      </c>
      <c r="BN108" s="7">
        <f t="shared" si="91"/>
        <v>30</v>
      </c>
      <c r="BO108" s="7">
        <f t="shared" si="91"/>
        <v>0</v>
      </c>
      <c r="BP108" s="7">
        <f t="shared" si="91"/>
        <v>4</v>
      </c>
      <c r="BQ108" s="7">
        <f t="shared" si="91"/>
        <v>19</v>
      </c>
      <c r="BR108" s="7">
        <f t="shared" si="91"/>
        <v>18</v>
      </c>
      <c r="BS108" s="7">
        <f t="shared" si="91"/>
        <v>7</v>
      </c>
      <c r="BT108" s="7">
        <f t="shared" si="91"/>
        <v>0</v>
      </c>
      <c r="BU108" s="7">
        <f t="shared" si="91"/>
        <v>35</v>
      </c>
      <c r="BV108" s="7">
        <f t="shared" si="91"/>
        <v>1</v>
      </c>
      <c r="BW108" s="8" t="s">
        <v>39</v>
      </c>
      <c r="BX108" s="8">
        <f>SUM(BX7:BX107)</f>
        <v>35</v>
      </c>
      <c r="BY108" s="8">
        <f aca="true" t="shared" si="92" ref="BY108:CD108">SUM(BY7:BY107)</f>
        <v>35</v>
      </c>
      <c r="BZ108" s="8">
        <f t="shared" si="92"/>
        <v>35</v>
      </c>
      <c r="CA108" s="8">
        <f t="shared" si="92"/>
        <v>35</v>
      </c>
      <c r="CB108" s="8">
        <f t="shared" si="92"/>
        <v>35</v>
      </c>
      <c r="CC108" s="8">
        <f t="shared" si="92"/>
        <v>35</v>
      </c>
      <c r="CD108" s="8">
        <f t="shared" si="92"/>
        <v>35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23</v>
      </c>
      <c r="F109" s="1">
        <f>SUM(F7:F107)</f>
        <v>5</v>
      </c>
      <c r="G109" s="1">
        <f t="shared" si="93"/>
        <v>0</v>
      </c>
      <c r="H109" s="1">
        <f t="shared" si="93"/>
        <v>12</v>
      </c>
      <c r="I109" s="1">
        <f t="shared" si="93"/>
        <v>0</v>
      </c>
      <c r="J109" s="59">
        <f t="shared" si="93"/>
        <v>2.5</v>
      </c>
      <c r="K109" s="1">
        <f t="shared" si="93"/>
        <v>0</v>
      </c>
      <c r="L109" s="1">
        <f t="shared" si="93"/>
        <v>0.33</v>
      </c>
      <c r="M109" s="1">
        <f t="shared" si="93"/>
        <v>0.5800000000000001</v>
      </c>
      <c r="N109" s="1">
        <f t="shared" si="93"/>
        <v>3.16</v>
      </c>
      <c r="O109" s="1">
        <f t="shared" si="93"/>
        <v>9.38</v>
      </c>
      <c r="P109" s="1">
        <f t="shared" si="93"/>
        <v>10.46</v>
      </c>
      <c r="Q109" s="1">
        <f t="shared" si="93"/>
        <v>7.880000000000001</v>
      </c>
      <c r="R109" s="1">
        <f t="shared" si="93"/>
        <v>1.98</v>
      </c>
      <c r="S109" s="59">
        <f t="shared" si="93"/>
        <v>1.15</v>
      </c>
      <c r="T109" s="1">
        <f t="shared" si="93"/>
        <v>0</v>
      </c>
      <c r="U109" s="1">
        <f t="shared" si="93"/>
        <v>0</v>
      </c>
      <c r="V109" s="1">
        <f t="shared" si="93"/>
        <v>2.5</v>
      </c>
      <c r="W109" s="59">
        <f t="shared" si="93"/>
        <v>32.5</v>
      </c>
      <c r="X109" s="1">
        <f t="shared" si="93"/>
        <v>2</v>
      </c>
      <c r="Y109" s="1">
        <f t="shared" si="93"/>
        <v>4</v>
      </c>
      <c r="Z109" s="59">
        <f t="shared" si="93"/>
        <v>29</v>
      </c>
      <c r="AA109" s="1">
        <f t="shared" si="93"/>
        <v>0</v>
      </c>
      <c r="AB109" s="1">
        <f t="shared" si="93"/>
        <v>2.5</v>
      </c>
      <c r="AC109" s="1">
        <f t="shared" si="93"/>
        <v>15</v>
      </c>
      <c r="AD109" s="1">
        <f t="shared" si="93"/>
        <v>13</v>
      </c>
      <c r="AE109" s="59">
        <f t="shared" si="93"/>
        <v>4.5</v>
      </c>
      <c r="AF109" s="1">
        <f t="shared" si="93"/>
        <v>0</v>
      </c>
      <c r="AG109" s="1">
        <f t="shared" si="93"/>
        <v>34.5</v>
      </c>
      <c r="AH109" s="59">
        <f t="shared" si="93"/>
        <v>0.5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35</v>
      </c>
      <c r="E110" s="1">
        <f>BY108</f>
        <v>35</v>
      </c>
      <c r="F110" s="1">
        <f>BY108</f>
        <v>35</v>
      </c>
      <c r="G110" s="1">
        <f>BY108</f>
        <v>35</v>
      </c>
      <c r="H110" s="1">
        <f>BY108</f>
        <v>35</v>
      </c>
      <c r="I110" s="1">
        <f>BY108</f>
        <v>35</v>
      </c>
      <c r="J110" s="59">
        <f>BY108</f>
        <v>35</v>
      </c>
      <c r="K110" s="2">
        <f>BZ108</f>
        <v>35</v>
      </c>
      <c r="L110" s="2">
        <f>BZ108</f>
        <v>35</v>
      </c>
      <c r="M110" s="2">
        <f>BZ108</f>
        <v>35</v>
      </c>
      <c r="N110" s="2">
        <f>BZ108</f>
        <v>35</v>
      </c>
      <c r="O110" s="2">
        <f>BZ108</f>
        <v>35</v>
      </c>
      <c r="P110" s="2">
        <f>BZ108</f>
        <v>35</v>
      </c>
      <c r="Q110" s="2">
        <f>BZ108</f>
        <v>35</v>
      </c>
      <c r="R110" s="2">
        <f>BZ108</f>
        <v>35</v>
      </c>
      <c r="S110" s="60">
        <f>BZ108</f>
        <v>35</v>
      </c>
      <c r="T110" s="3">
        <f>CA108</f>
        <v>35</v>
      </c>
      <c r="U110" s="3">
        <f>CA108</f>
        <v>35</v>
      </c>
      <c r="V110" s="3">
        <f>CA108</f>
        <v>35</v>
      </c>
      <c r="W110" s="61">
        <f>CA108</f>
        <v>35</v>
      </c>
      <c r="X110" s="8">
        <f>CB108</f>
        <v>35</v>
      </c>
      <c r="Y110" s="8">
        <f>CB108</f>
        <v>35</v>
      </c>
      <c r="Z110" s="57">
        <f>CB108</f>
        <v>35</v>
      </c>
      <c r="AA110" s="5">
        <f>CC108</f>
        <v>35</v>
      </c>
      <c r="AB110" s="5">
        <f>CC108</f>
        <v>35</v>
      </c>
      <c r="AC110" s="5">
        <f>CC108</f>
        <v>35</v>
      </c>
      <c r="AD110" s="5">
        <f>CC108</f>
        <v>35</v>
      </c>
      <c r="AE110" s="63">
        <f>CC108</f>
        <v>35</v>
      </c>
      <c r="AF110" s="6">
        <f>CD108</f>
        <v>35</v>
      </c>
      <c r="AG110" s="6">
        <f>CD108</f>
        <v>35</v>
      </c>
      <c r="AH110" s="64">
        <f>CD108</f>
        <v>35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245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65.71428571428571</v>
      </c>
      <c r="F112" s="47">
        <f>(F109/BY108)*100</f>
        <v>14.285714285714285</v>
      </c>
      <c r="G112" s="47">
        <f>(G109/BY108)*100</f>
        <v>0</v>
      </c>
      <c r="H112" s="47">
        <f>(H109/BY108)*100</f>
        <v>34.285714285714285</v>
      </c>
      <c r="I112" s="47">
        <f>(I109/BY108)*100</f>
        <v>0</v>
      </c>
      <c r="J112" s="47">
        <f>(J109/BY108)*100</f>
        <v>7.142857142857142</v>
      </c>
      <c r="K112" s="47">
        <f>(K109/BZ108)*100</f>
        <v>0</v>
      </c>
      <c r="L112" s="47">
        <f>(L109/BZ108)*100</f>
        <v>0.9428571428571428</v>
      </c>
      <c r="M112" s="47">
        <f>(M109/BZ108)*100</f>
        <v>1.6571428571428575</v>
      </c>
      <c r="N112" s="47">
        <f>(N109/BZ108)*100</f>
        <v>9.028571428571428</v>
      </c>
      <c r="O112" s="47">
        <f>(O109/BZ108)*100</f>
        <v>26.8</v>
      </c>
      <c r="P112" s="47">
        <f>(P109/BZ108)*100</f>
        <v>29.885714285714286</v>
      </c>
      <c r="Q112" s="47">
        <f>(Q109/BZ108)*100</f>
        <v>22.514285714285716</v>
      </c>
      <c r="R112" s="47">
        <f>(R109/BZ108)*100</f>
        <v>5.6571428571428575</v>
      </c>
      <c r="S112" s="47">
        <f>(S109/BZ108)*100</f>
        <v>3.2857142857142856</v>
      </c>
      <c r="T112" s="47">
        <f>(T109/CA108)*100</f>
        <v>0</v>
      </c>
      <c r="U112" s="47">
        <f>(U109/CA108)*100</f>
        <v>0</v>
      </c>
      <c r="V112" s="47">
        <f>(V109/CA108)*100</f>
        <v>7.142857142857142</v>
      </c>
      <c r="W112" s="47">
        <f>(W109/CA108)*100</f>
        <v>92.85714285714286</v>
      </c>
      <c r="X112" s="47">
        <f>(X109/CB108)*100</f>
        <v>5.714285714285714</v>
      </c>
      <c r="Y112" s="47">
        <f>(Y109/CB108)*100</f>
        <v>11.428571428571429</v>
      </c>
      <c r="Z112" s="47">
        <f>(Z109/CB108)*100</f>
        <v>82.85714285714286</v>
      </c>
      <c r="AA112" s="47">
        <f>(AA109/CC108)*100</f>
        <v>0</v>
      </c>
      <c r="AB112" s="47">
        <f>(AB109/CC108)*100</f>
        <v>7.142857142857142</v>
      </c>
      <c r="AC112" s="47">
        <f>(AC109/CC108)*100</f>
        <v>42.857142857142854</v>
      </c>
      <c r="AD112" s="47">
        <f>(AD109/CC108)*100</f>
        <v>37.142857142857146</v>
      </c>
      <c r="AE112" s="47">
        <f>(AE109/CC108)*100</f>
        <v>12.857142857142856</v>
      </c>
      <c r="AF112" s="47">
        <f>(AF109/CD108)*100</f>
        <v>0</v>
      </c>
      <c r="AG112" s="47">
        <f>(AG109/CD108)*100</f>
        <v>98.57142857142858</v>
      </c>
      <c r="AH112" s="47">
        <f>(AH109/CD108)*100</f>
        <v>1.4285714285714286</v>
      </c>
      <c r="AP112" t="s">
        <v>55</v>
      </c>
      <c r="AQ112">
        <f>AQ108*7</f>
        <v>245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2011-01-14T12:16:31Z</dcterms:modified>
  <cp:category/>
  <cp:version/>
  <cp:contentType/>
  <cp:contentStatus/>
</cp:coreProperties>
</file>